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34B0EF43-3EEC-4790-9B9A-AE4E699D08C1}" xr6:coauthVersionLast="47" xr6:coauthVersionMax="47" xr10:uidLastSave="{00000000-0000-0000-0000-000000000000}"/>
  <bookViews>
    <workbookView xWindow="2535" yWindow="0" windowWidth="25995" windowHeight="15210" activeTab="1" xr2:uid="{00000000-000D-0000-FFFF-FFFF00000000}"/>
  </bookViews>
  <sheets>
    <sheet name="LIVESTOCK" sheetId="1" r:id="rId1"/>
    <sheet name="CATTLE ONLY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3" l="1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G14" i="3"/>
  <c r="AF14" i="3"/>
  <c r="AF15" i="3"/>
  <c r="AD14" i="3"/>
  <c r="AC14" i="3"/>
  <c r="AC15" i="3"/>
  <c r="AA14" i="3"/>
  <c r="Z14" i="3"/>
  <c r="Z15" i="3"/>
  <c r="X14" i="3"/>
  <c r="W14" i="3"/>
  <c r="W15" i="3"/>
  <c r="U14" i="3"/>
  <c r="T14" i="3"/>
  <c r="T15" i="3"/>
  <c r="R14" i="3"/>
  <c r="G14" i="3"/>
  <c r="F14" i="3"/>
  <c r="E14" i="3"/>
  <c r="D14" i="3"/>
  <c r="C13" i="3"/>
  <c r="C14" i="3"/>
  <c r="B13" i="3"/>
  <c r="R29" i="1"/>
  <c r="G29" i="1"/>
  <c r="F29" i="1"/>
  <c r="E29" i="1"/>
  <c r="R17" i="1"/>
  <c r="G17" i="1"/>
  <c r="F17" i="1"/>
  <c r="E17" i="1"/>
  <c r="R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<sst xmlns="http://schemas.openxmlformats.org/spreadsheetml/2006/main" count="97" uniqueCount="37">
  <si>
    <t>Livestock Jersey Agricultural Statistics 2002 to 2023 (excluding cattle)</t>
  </si>
  <si>
    <t>YEAR</t>
  </si>
  <si>
    <t>Pigs</t>
  </si>
  <si>
    <t>Sows for Breeding</t>
  </si>
  <si>
    <t>Boars in Service</t>
  </si>
  <si>
    <t>Other Pigs</t>
  </si>
  <si>
    <t>Total Pigs</t>
  </si>
  <si>
    <t>Poultry</t>
  </si>
  <si>
    <t>Fowls from 1 day old to the point of laying</t>
  </si>
  <si>
    <t>No. of laying hens</t>
  </si>
  <si>
    <t>Broilers (for killing up to 10 weeks of age)</t>
  </si>
  <si>
    <t>NR</t>
  </si>
  <si>
    <t>Other Chickens</t>
  </si>
  <si>
    <t>Other Table Fowl (ducks, geese, turkeys)</t>
  </si>
  <si>
    <t>Total Poultry</t>
  </si>
  <si>
    <t>Sheep</t>
  </si>
  <si>
    <t>Goats</t>
  </si>
  <si>
    <t xml:space="preserve">Equine </t>
  </si>
  <si>
    <t>Horses at Livery</t>
  </si>
  <si>
    <t>Horses Owned</t>
  </si>
  <si>
    <t>Donkeys at livery</t>
  </si>
  <si>
    <t>Donkeys Owned</t>
  </si>
  <si>
    <t>Mules</t>
  </si>
  <si>
    <t>Total Equines</t>
  </si>
  <si>
    <t>Livestock Jersey Agricultural Statistics 2002 to 2023 (cattle only)</t>
  </si>
  <si>
    <t>pure bred</t>
  </si>
  <si>
    <t>beef cross</t>
  </si>
  <si>
    <t>Total cows and heifers in milk</t>
  </si>
  <si>
    <t>Heifers over 24 months</t>
  </si>
  <si>
    <t>Heifers 12 to 24 months</t>
  </si>
  <si>
    <t>Heifers under 12 months</t>
  </si>
  <si>
    <t>Bulls over 24 months</t>
  </si>
  <si>
    <t>Bulls under 24 months</t>
  </si>
  <si>
    <t>Beef animals over 12 months</t>
  </si>
  <si>
    <t>Beef animals under 12 months</t>
  </si>
  <si>
    <t>Other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</si>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</sst>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0" fillId="0" borderId="10" xfId="0" applyBorder="1"/>
    <xf numFmtId="0" fontId="0" fillId="0" borderId="9" xfId="0" applyBorder="1"/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1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3" fontId="1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0" fillId="0" borderId="0" xfId="0" applyAlignment="1">
      <alignment vertical="top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justify" vertical="center" wrapText="1"/>
    </xf>
    <xf numFmtId="0" fontId="0" fillId="0" borderId="15" xfId="0" applyBorder="1"/>
    <xf numFmtId="0" fontId="0" fillId="0" borderId="16" xfId="0" applyBorder="1"/>
    <xf numFmtId="0" fontId="0" fillId="0" borderId="7" xfId="0" applyBorder="1"/>
    <xf numFmtId="0" fontId="1" fillId="0" borderId="7" xfId="0" applyFont="1" applyBorder="1" applyAlignment="1">
      <alignment vertical="center" wrapText="1"/>
    </xf>
    <xf numFmtId="3" fontId="0" fillId="0" borderId="17" xfId="0" applyNumberFormat="1" applyBorder="1"/>
    <xf numFmtId="3" fontId="1" fillId="0" borderId="19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3" fontId="1" fillId="0" borderId="17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0" fillId="0" borderId="11" xfId="0" applyBorder="1"/>
    <xf numFmtId="3" fontId="1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/>
    <xf numFmtId="0" fontId="3" fillId="0" borderId="3" xfId="0" applyFont="1" applyBorder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2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Island Beef Animals</a:t>
            </a:r>
            <a:r>
              <a:rPr lang="en-GB" baseline="0"/>
              <a:t> 2004 to 2022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'CATTLE ONLY'!$C$27</c:f>
              <c:strCache>
                <c:ptCount val="1"/>
                <c:pt idx="0">
                  <c:v>Beef animals over 12 months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'CATTLE ONLY'!$D$26:$W$26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'CATTLE ONLY'!$D$27:$W$27</c:f>
              <c:numCache>
                <c:formatCode>General</c:formatCode>
                <c:ptCount val="20"/>
                <c:pt idx="0">
                  <c:v>37</c:v>
                </c:pt>
                <c:pt idx="1">
                  <c:v>66</c:v>
                </c:pt>
                <c:pt idx="2">
                  <c:v>157</c:v>
                </c:pt>
                <c:pt idx="3">
                  <c:v>237</c:v>
                </c:pt>
                <c:pt idx="4">
                  <c:v>144</c:v>
                </c:pt>
                <c:pt idx="5">
                  <c:v>78</c:v>
                </c:pt>
                <c:pt idx="6">
                  <c:v>43</c:v>
                </c:pt>
                <c:pt idx="7">
                  <c:v>95</c:v>
                </c:pt>
                <c:pt idx="8">
                  <c:v>139</c:v>
                </c:pt>
                <c:pt idx="9">
                  <c:v>211</c:v>
                </c:pt>
                <c:pt idx="10">
                  <c:v>153</c:v>
                </c:pt>
                <c:pt idx="11">
                  <c:v>119</c:v>
                </c:pt>
                <c:pt idx="12">
                  <c:v>164</c:v>
                </c:pt>
                <c:pt idx="13">
                  <c:v>167</c:v>
                </c:pt>
                <c:pt idx="14">
                  <c:v>168</c:v>
                </c:pt>
                <c:pt idx="15">
                  <c:v>155</c:v>
                </c:pt>
                <c:pt idx="16">
                  <c:v>107</c:v>
                </c:pt>
                <c:pt idx="17">
                  <c:v>106</c:v>
                </c:pt>
                <c:pt idx="18">
                  <c:v>222</c:v>
                </c:pt>
                <c:pt idx="19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0-46BF-B3A7-A0E2B96EFE79}"/>
            </c:ext>
          </c:extLst>
        </c:ser>
        <c:ser>
          <c:idx val="1"/>
          <c:order val="1"/>
          <c:tx>
            <c:strRef>
              <c:f>'CATTLE ONLY'!$C$28</c:f>
              <c:strCache>
                <c:ptCount val="1"/>
                <c:pt idx="0">
                  <c:v>Beef animals under 12 months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'CATTLE ONLY'!$D$26:$W$26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'CATTLE ONLY'!$D$28:$W$28</c:f>
              <c:numCache>
                <c:formatCode>General</c:formatCode>
                <c:ptCount val="20"/>
                <c:pt idx="0">
                  <c:v>35</c:v>
                </c:pt>
                <c:pt idx="1">
                  <c:v>250</c:v>
                </c:pt>
                <c:pt idx="2">
                  <c:v>295</c:v>
                </c:pt>
                <c:pt idx="3">
                  <c:v>124</c:v>
                </c:pt>
                <c:pt idx="4">
                  <c:v>77</c:v>
                </c:pt>
                <c:pt idx="5">
                  <c:v>43</c:v>
                </c:pt>
                <c:pt idx="6">
                  <c:v>136</c:v>
                </c:pt>
                <c:pt idx="7">
                  <c:v>135</c:v>
                </c:pt>
                <c:pt idx="8">
                  <c:v>170</c:v>
                </c:pt>
                <c:pt idx="9">
                  <c:v>152</c:v>
                </c:pt>
                <c:pt idx="10">
                  <c:v>149</c:v>
                </c:pt>
                <c:pt idx="11">
                  <c:v>181</c:v>
                </c:pt>
                <c:pt idx="12">
                  <c:v>164</c:v>
                </c:pt>
                <c:pt idx="13">
                  <c:v>145</c:v>
                </c:pt>
                <c:pt idx="14">
                  <c:v>170</c:v>
                </c:pt>
                <c:pt idx="15">
                  <c:v>100</c:v>
                </c:pt>
                <c:pt idx="16">
                  <c:v>129</c:v>
                </c:pt>
                <c:pt idx="17">
                  <c:v>184</c:v>
                </c:pt>
                <c:pt idx="18">
                  <c:v>254</c:v>
                </c:pt>
                <c:pt idx="19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0-46BF-B3A7-A0E2B96EFE79}"/>
            </c:ext>
          </c:extLst>
        </c:ser>
        <c:ser>
          <c:idx val="2"/>
          <c:order val="2"/>
          <c:tx>
            <c:strRef>
              <c:f>'CATTLE ONLY'!$C$29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'CATTLE ONLY'!$D$26:$W$26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'CATTLE ONLY'!$D$29:$W$29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0-44F2-4048-AA87-68176C5A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456264"/>
        <c:axId val="574880520"/>
      </c:barChart>
      <c:catAx>
        <c:axId val="57245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880520"/>
        <c:crosses val="autoZero"/>
        <c:auto val="1"/>
        <c:lblAlgn val="ctr"/>
        <c:lblOffset val="100"/>
        <c:noMultiLvlLbl val="0"/>
      </c:catAx>
      <c:valAx>
        <c:axId val="57488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456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314325</xdr:colOff>
      <xdr:row>15</xdr:row>
      <xdr:rowOff>152400</xdr:rowOff>
    </xdr:from>
    <xdr:to>
      <xdr:col>41</xdr:col>
      <xdr:colOff>76200</xdr:colOff>
      <xdr:row>36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F9D5FC-CBEB-0B6D-12A9-8EC0290E37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0"/>
  <sheetViews>
    <sheetView workbookViewId="0">
      <selection activeCell="G2" sqref="G2"/>
    </sheetView>
  </sheetViews>
  <sheetFormatPr defaultRowHeight="15" x14ac:dyDescent="0.25"/>
  <cols>
    <col min="2" max="2" width="35.28515625" bestFit="1" customWidth="1"/>
    <col min="3" max="7" width="8.28515625" customWidth="1"/>
    <col min="8" max="17" width="8.42578125" customWidth="1"/>
  </cols>
  <sheetData>
    <row r="1" spans="2:18" s="65" customFormat="1" x14ac:dyDescent="0.25">
      <c r="B1" s="64" t="s">
        <v>0</v>
      </c>
    </row>
    <row r="2" spans="2:18" ht="15.75" thickBot="1" x14ac:dyDescent="0.3"/>
    <row r="3" spans="2:18" ht="15.75" thickBot="1" x14ac:dyDescent="0.3">
      <c r="B3" s="3" t="s">
        <v>1</v>
      </c>
      <c r="C3" s="67">
        <v>2002</v>
      </c>
      <c r="D3" s="67">
        <v>2003</v>
      </c>
      <c r="E3" s="67">
        <v>2004</v>
      </c>
      <c r="F3" s="67">
        <v>2005</v>
      </c>
      <c r="G3" s="26">
        <v>2006</v>
      </c>
      <c r="H3" s="67">
        <v>2007</v>
      </c>
      <c r="I3" s="67">
        <v>2008</v>
      </c>
      <c r="J3" s="67">
        <v>2009</v>
      </c>
      <c r="K3" s="67">
        <v>2010</v>
      </c>
      <c r="L3" s="26">
        <v>2011</v>
      </c>
      <c r="M3" s="27">
        <v>2012</v>
      </c>
      <c r="N3" s="67">
        <v>2013</v>
      </c>
      <c r="O3" s="67">
        <v>2014</v>
      </c>
      <c r="P3" s="67">
        <v>2015</v>
      </c>
      <c r="Q3" s="67">
        <v>2016</v>
      </c>
      <c r="R3" s="67">
        <v>2017</v>
      </c>
    </row>
    <row r="4" spans="2:18" ht="15.75" thickBot="1" x14ac:dyDescent="0.3">
      <c r="B4" s="24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2:18" ht="15" customHeight="1" x14ac:dyDescent="0.25">
      <c r="B5" s="17" t="s">
        <v>2</v>
      </c>
      <c r="C5" s="17"/>
      <c r="D5" s="28"/>
      <c r="E5" s="28"/>
      <c r="F5" s="28"/>
      <c r="G5" s="28"/>
      <c r="H5" s="25"/>
      <c r="I5" s="25"/>
      <c r="J5" s="25"/>
      <c r="K5" s="25"/>
      <c r="L5" s="25"/>
      <c r="M5" s="25"/>
      <c r="N5" s="25"/>
      <c r="O5" s="25"/>
      <c r="P5" s="25"/>
      <c r="Q5" s="25"/>
      <c r="R5" s="12"/>
    </row>
    <row r="6" spans="2:18" ht="15" customHeight="1" x14ac:dyDescent="0.25">
      <c r="B6" s="18" t="s">
        <v>3</v>
      </c>
      <c r="C6" s="32">
        <v>59</v>
      </c>
      <c r="D6" s="21">
        <v>64</v>
      </c>
      <c r="E6" s="21">
        <v>73</v>
      </c>
      <c r="F6" s="21">
        <v>87</v>
      </c>
      <c r="G6" s="21">
        <v>109</v>
      </c>
      <c r="H6" s="21">
        <v>114</v>
      </c>
      <c r="I6" s="21">
        <v>67</v>
      </c>
      <c r="J6" s="21">
        <v>90</v>
      </c>
      <c r="K6" s="21">
        <v>80</v>
      </c>
      <c r="L6" s="21">
        <v>65</v>
      </c>
      <c r="M6" s="21">
        <v>73</v>
      </c>
      <c r="N6" s="21">
        <v>45</v>
      </c>
      <c r="O6" s="21">
        <v>52</v>
      </c>
      <c r="P6" s="21">
        <v>54</v>
      </c>
      <c r="Q6" s="21">
        <v>52</v>
      </c>
      <c r="R6" s="1">
        <v>66</v>
      </c>
    </row>
    <row r="7" spans="2:18" ht="15" customHeight="1" x14ac:dyDescent="0.25">
      <c r="B7" s="18" t="s">
        <v>4</v>
      </c>
      <c r="C7" s="32">
        <v>8</v>
      </c>
      <c r="D7" s="21">
        <v>8</v>
      </c>
      <c r="E7" s="21">
        <v>9</v>
      </c>
      <c r="F7" s="21">
        <v>7</v>
      </c>
      <c r="G7" s="21">
        <v>11</v>
      </c>
      <c r="H7" s="21">
        <v>13</v>
      </c>
      <c r="I7" s="21">
        <v>14</v>
      </c>
      <c r="J7" s="21">
        <v>10</v>
      </c>
      <c r="K7" s="21">
        <v>10</v>
      </c>
      <c r="L7" s="21">
        <v>7</v>
      </c>
      <c r="M7" s="21">
        <v>7</v>
      </c>
      <c r="N7" s="21">
        <v>6</v>
      </c>
      <c r="O7" s="21">
        <v>7</v>
      </c>
      <c r="P7" s="21">
        <v>8</v>
      </c>
      <c r="Q7" s="21">
        <v>6</v>
      </c>
      <c r="R7" s="1">
        <v>5</v>
      </c>
    </row>
    <row r="8" spans="2:18" ht="15" customHeight="1" thickBot="1" x14ac:dyDescent="0.3">
      <c r="B8" s="19" t="s">
        <v>5</v>
      </c>
      <c r="C8" s="32">
        <v>313</v>
      </c>
      <c r="D8" s="21">
        <v>483</v>
      </c>
      <c r="E8" s="21">
        <v>382</v>
      </c>
      <c r="F8" s="21">
        <v>384</v>
      </c>
      <c r="G8" s="21">
        <v>542</v>
      </c>
      <c r="H8" s="21">
        <v>705</v>
      </c>
      <c r="I8" s="21">
        <v>534</v>
      </c>
      <c r="J8" s="21">
        <v>523</v>
      </c>
      <c r="K8" s="21">
        <v>344</v>
      </c>
      <c r="L8" s="21">
        <v>355</v>
      </c>
      <c r="M8" s="21">
        <v>372</v>
      </c>
      <c r="N8" s="21">
        <v>426</v>
      </c>
      <c r="O8" s="21">
        <v>312</v>
      </c>
      <c r="P8" s="21">
        <v>370</v>
      </c>
      <c r="Q8" s="21">
        <v>360</v>
      </c>
      <c r="R8" s="1">
        <v>319</v>
      </c>
    </row>
    <row r="9" spans="2:18" ht="15" customHeight="1" thickBot="1" x14ac:dyDescent="0.3">
      <c r="B9" s="20" t="s">
        <v>6</v>
      </c>
      <c r="C9" s="34">
        <f>SUM(C6:C8)</f>
        <v>380</v>
      </c>
      <c r="D9" s="33">
        <f>SUM(D6:D8)</f>
        <v>555</v>
      </c>
      <c r="E9" s="33">
        <f>SUM(E6:E8)</f>
        <v>464</v>
      </c>
      <c r="F9" s="33">
        <f>SUM(F6:F8)</f>
        <v>478</v>
      </c>
      <c r="G9" s="33">
        <f>SUM(G6:G8)</f>
        <v>662</v>
      </c>
      <c r="H9" s="33">
        <v>832</v>
      </c>
      <c r="I9" s="33">
        <v>615</v>
      </c>
      <c r="J9" s="33">
        <v>623</v>
      </c>
      <c r="K9" s="33">
        <v>434</v>
      </c>
      <c r="L9" s="33">
        <v>427</v>
      </c>
      <c r="M9" s="33">
        <v>452</v>
      </c>
      <c r="N9" s="33">
        <v>477</v>
      </c>
      <c r="O9" s="33">
        <v>371</v>
      </c>
      <c r="P9" s="33">
        <v>432</v>
      </c>
      <c r="Q9" s="33">
        <v>418</v>
      </c>
      <c r="R9" s="4">
        <f>SUM(R6:R8)</f>
        <v>390</v>
      </c>
    </row>
    <row r="10" spans="2:18" ht="15" customHeight="1" thickBot="1" x14ac:dyDescent="0.3"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8" ht="15" customHeight="1" x14ac:dyDescent="0.25">
      <c r="B11" s="6" t="s">
        <v>7</v>
      </c>
      <c r="C11" s="17"/>
      <c r="D11" s="28"/>
      <c r="E11" s="28"/>
      <c r="F11" s="28"/>
      <c r="G11" s="28"/>
      <c r="H11" s="25"/>
      <c r="I11" s="25"/>
      <c r="J11" s="25"/>
      <c r="K11" s="25"/>
      <c r="L11" s="25"/>
      <c r="M11" s="11"/>
      <c r="N11" s="11"/>
      <c r="O11" s="11"/>
      <c r="P11" s="11"/>
      <c r="Q11" s="11"/>
      <c r="R11" s="12"/>
    </row>
    <row r="12" spans="2:18" ht="15" customHeight="1" x14ac:dyDescent="0.25">
      <c r="B12" s="13" t="s">
        <v>8</v>
      </c>
      <c r="C12" s="32">
        <v>275</v>
      </c>
      <c r="D12" s="21">
        <v>645</v>
      </c>
      <c r="E12" s="22">
        <v>895</v>
      </c>
      <c r="F12" s="22">
        <v>764</v>
      </c>
      <c r="G12" s="22">
        <v>402</v>
      </c>
      <c r="H12" s="21">
        <v>421</v>
      </c>
      <c r="I12" s="21">
        <v>778</v>
      </c>
      <c r="J12" s="22">
        <v>2674</v>
      </c>
      <c r="K12" s="22">
        <v>1454</v>
      </c>
      <c r="L12" s="22">
        <v>1875</v>
      </c>
      <c r="M12" s="21">
        <v>496</v>
      </c>
      <c r="N12" s="21">
        <v>641</v>
      </c>
      <c r="O12" s="21">
        <v>876</v>
      </c>
      <c r="P12" s="21">
        <v>365</v>
      </c>
      <c r="Q12" s="21">
        <v>435</v>
      </c>
      <c r="R12" s="1">
        <v>334</v>
      </c>
    </row>
    <row r="13" spans="2:18" ht="15" customHeight="1" x14ac:dyDescent="0.25">
      <c r="B13" s="13" t="s">
        <v>9</v>
      </c>
      <c r="C13" s="49">
        <v>13607</v>
      </c>
      <c r="D13" s="22">
        <v>15547</v>
      </c>
      <c r="E13" s="22">
        <v>16922</v>
      </c>
      <c r="F13" s="22">
        <v>19120</v>
      </c>
      <c r="G13" s="22">
        <v>18555</v>
      </c>
      <c r="H13" s="22">
        <v>17649</v>
      </c>
      <c r="I13" s="22">
        <v>16752</v>
      </c>
      <c r="J13" s="22">
        <v>15254</v>
      </c>
      <c r="K13" s="22">
        <v>18376</v>
      </c>
      <c r="L13" s="22">
        <v>18882</v>
      </c>
      <c r="M13" s="22">
        <v>5418</v>
      </c>
      <c r="N13" s="22">
        <v>25800</v>
      </c>
      <c r="O13" s="22">
        <v>25423</v>
      </c>
      <c r="P13" s="22">
        <v>27431</v>
      </c>
      <c r="Q13" s="22">
        <v>25041</v>
      </c>
      <c r="R13" s="50">
        <v>27044</v>
      </c>
    </row>
    <row r="14" spans="2:18" ht="15" customHeight="1" x14ac:dyDescent="0.25">
      <c r="B14" s="13" t="s">
        <v>10</v>
      </c>
      <c r="C14" s="49">
        <v>117</v>
      </c>
      <c r="D14" s="22">
        <v>97</v>
      </c>
      <c r="E14" s="21">
        <v>235</v>
      </c>
      <c r="F14" s="21">
        <v>485</v>
      </c>
      <c r="G14" s="21">
        <v>1412</v>
      </c>
      <c r="H14" s="22">
        <v>1550</v>
      </c>
      <c r="I14" s="22">
        <v>5501</v>
      </c>
      <c r="J14" s="21">
        <v>460</v>
      </c>
      <c r="K14" s="21">
        <v>243</v>
      </c>
      <c r="L14" s="21">
        <v>30</v>
      </c>
      <c r="M14" s="21">
        <v>5</v>
      </c>
      <c r="N14" s="21">
        <v>83</v>
      </c>
      <c r="O14" s="21" t="s">
        <v>11</v>
      </c>
      <c r="P14" s="21" t="s">
        <v>11</v>
      </c>
      <c r="Q14" s="21" t="s">
        <v>11</v>
      </c>
      <c r="R14" s="1" t="s">
        <v>11</v>
      </c>
    </row>
    <row r="15" spans="2:18" ht="15" customHeight="1" x14ac:dyDescent="0.25">
      <c r="B15" s="13" t="s">
        <v>12</v>
      </c>
      <c r="C15" s="32" t="s">
        <v>11</v>
      </c>
      <c r="D15" s="21" t="s">
        <v>11</v>
      </c>
      <c r="E15" s="22">
        <v>355</v>
      </c>
      <c r="F15" s="22">
        <v>481</v>
      </c>
      <c r="G15" s="21">
        <v>543</v>
      </c>
      <c r="H15" s="21">
        <v>594</v>
      </c>
      <c r="I15" s="21">
        <v>918</v>
      </c>
      <c r="J15" s="22">
        <v>1107</v>
      </c>
      <c r="K15" s="22">
        <v>1001</v>
      </c>
      <c r="L15" s="21">
        <v>517</v>
      </c>
      <c r="M15" s="21">
        <v>570</v>
      </c>
      <c r="N15" s="21">
        <v>552</v>
      </c>
      <c r="O15" s="22">
        <v>1051</v>
      </c>
      <c r="P15" s="21">
        <v>950</v>
      </c>
      <c r="Q15" s="21">
        <v>748</v>
      </c>
      <c r="R15" s="51">
        <v>753</v>
      </c>
    </row>
    <row r="16" spans="2:18" ht="15" customHeight="1" thickBot="1" x14ac:dyDescent="0.3">
      <c r="B16" s="14" t="s">
        <v>13</v>
      </c>
      <c r="C16" s="52">
        <v>700</v>
      </c>
      <c r="D16" s="29">
        <v>818</v>
      </c>
      <c r="E16" s="29">
        <v>1058</v>
      </c>
      <c r="F16" s="30">
        <v>1450</v>
      </c>
      <c r="G16" s="30">
        <v>1750</v>
      </c>
      <c r="H16" s="29">
        <v>1768</v>
      </c>
      <c r="I16" s="29">
        <v>1792</v>
      </c>
      <c r="J16" s="29">
        <v>1061</v>
      </c>
      <c r="K16" s="30">
        <v>958</v>
      </c>
      <c r="L16" s="30">
        <v>967</v>
      </c>
      <c r="M16" s="30">
        <v>823</v>
      </c>
      <c r="N16" s="30">
        <v>851</v>
      </c>
      <c r="O16" s="29">
        <v>1388</v>
      </c>
      <c r="P16" s="30">
        <v>628</v>
      </c>
      <c r="Q16" s="30">
        <v>639</v>
      </c>
      <c r="R16" s="1">
        <v>433</v>
      </c>
    </row>
    <row r="17" spans="2:18" ht="15" customHeight="1" thickBot="1" x14ac:dyDescent="0.3">
      <c r="B17" s="3" t="s">
        <v>14</v>
      </c>
      <c r="C17" s="53">
        <v>14699</v>
      </c>
      <c r="D17" s="31">
        <v>17107</v>
      </c>
      <c r="E17" s="31">
        <f>SUM(E12:E16)</f>
        <v>19465</v>
      </c>
      <c r="F17" s="31">
        <f>SUM(F12:F16)</f>
        <v>22300</v>
      </c>
      <c r="G17" s="31">
        <f>SUM(G12:G16)</f>
        <v>22662</v>
      </c>
      <c r="H17" s="31">
        <v>21982</v>
      </c>
      <c r="I17" s="31">
        <v>25741</v>
      </c>
      <c r="J17" s="31">
        <v>20556</v>
      </c>
      <c r="K17" s="31">
        <v>22032</v>
      </c>
      <c r="L17" s="31">
        <v>22271</v>
      </c>
      <c r="M17" s="31">
        <v>27312</v>
      </c>
      <c r="N17" s="31">
        <v>27927</v>
      </c>
      <c r="O17" s="31">
        <v>28738</v>
      </c>
      <c r="P17" s="31">
        <v>29374</v>
      </c>
      <c r="Q17" s="31">
        <v>26863</v>
      </c>
      <c r="R17" s="5">
        <f>SUM(R12:R16)</f>
        <v>28564</v>
      </c>
    </row>
    <row r="18" spans="2:18" ht="15" customHeight="1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2:18" ht="15" customHeight="1" thickBot="1" x14ac:dyDescent="0.3">
      <c r="B19" s="3" t="s">
        <v>15</v>
      </c>
      <c r="C19" s="34">
        <v>230</v>
      </c>
      <c r="D19" s="33">
        <v>258</v>
      </c>
      <c r="E19" s="33">
        <v>235</v>
      </c>
      <c r="F19" s="33">
        <v>334</v>
      </c>
      <c r="G19" s="33">
        <v>561</v>
      </c>
      <c r="H19" s="33">
        <v>551</v>
      </c>
      <c r="I19" s="33">
        <v>703</v>
      </c>
      <c r="J19" s="33">
        <v>861</v>
      </c>
      <c r="K19" s="33">
        <v>949</v>
      </c>
      <c r="L19" s="33">
        <v>972</v>
      </c>
      <c r="M19" s="31">
        <v>1042</v>
      </c>
      <c r="N19" s="31">
        <v>1135</v>
      </c>
      <c r="O19" s="31">
        <v>1253</v>
      </c>
      <c r="P19" s="31">
        <v>1015</v>
      </c>
      <c r="Q19" s="33">
        <v>871</v>
      </c>
      <c r="R19" s="5">
        <v>911</v>
      </c>
    </row>
    <row r="20" spans="2:18" ht="15" customHeight="1" thickBot="1" x14ac:dyDescent="0.3">
      <c r="B20" s="7"/>
      <c r="C20" s="7"/>
      <c r="D20" s="7"/>
      <c r="E20" s="7"/>
      <c r="F20" s="7"/>
      <c r="G20" s="7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8" ht="15" customHeight="1" thickBot="1" x14ac:dyDescent="0.3">
      <c r="B21" s="3" t="s">
        <v>16</v>
      </c>
      <c r="C21" s="34">
        <v>20</v>
      </c>
      <c r="D21" s="33">
        <v>20</v>
      </c>
      <c r="E21" s="33">
        <v>26</v>
      </c>
      <c r="F21" s="33">
        <v>23</v>
      </c>
      <c r="G21" s="33">
        <v>23</v>
      </c>
      <c r="H21" s="33">
        <v>15</v>
      </c>
      <c r="I21" s="33">
        <v>23</v>
      </c>
      <c r="J21" s="33">
        <v>20</v>
      </c>
      <c r="K21" s="33">
        <v>15</v>
      </c>
      <c r="L21" s="33">
        <v>11</v>
      </c>
      <c r="M21" s="33">
        <v>20</v>
      </c>
      <c r="N21" s="33">
        <v>21</v>
      </c>
      <c r="O21" s="33">
        <v>32</v>
      </c>
      <c r="P21" s="33">
        <v>37</v>
      </c>
      <c r="Q21" s="33">
        <v>40</v>
      </c>
      <c r="R21" s="4">
        <v>41</v>
      </c>
    </row>
    <row r="22" spans="2:18" ht="15.75" thickBot="1" x14ac:dyDescent="0.3"/>
    <row r="23" spans="2:18" ht="15.75" thickTop="1" x14ac:dyDescent="0.25">
      <c r="B23" s="35" t="s">
        <v>17</v>
      </c>
      <c r="C23" s="17"/>
      <c r="D23" s="28"/>
      <c r="E23" s="28"/>
      <c r="F23" s="28"/>
      <c r="G23" s="28"/>
      <c r="H23" s="25"/>
      <c r="I23" s="25"/>
      <c r="J23" s="25"/>
      <c r="K23" s="25"/>
      <c r="L23" s="25"/>
      <c r="M23" s="11"/>
      <c r="N23" s="11"/>
      <c r="O23" s="11"/>
      <c r="P23" s="11"/>
      <c r="Q23" s="11"/>
      <c r="R23" s="12"/>
    </row>
    <row r="24" spans="2:18" x14ac:dyDescent="0.25">
      <c r="B24" s="15" t="s">
        <v>18</v>
      </c>
      <c r="C24" s="32" t="s">
        <v>11</v>
      </c>
      <c r="D24" s="21" t="s">
        <v>11</v>
      </c>
      <c r="E24" s="21">
        <v>195</v>
      </c>
      <c r="F24" s="21">
        <v>206</v>
      </c>
      <c r="G24" s="21">
        <v>308</v>
      </c>
      <c r="H24" s="21">
        <v>185</v>
      </c>
      <c r="I24" s="21">
        <v>315</v>
      </c>
      <c r="J24" s="21">
        <v>334</v>
      </c>
      <c r="K24" s="21">
        <v>350</v>
      </c>
      <c r="L24" s="21">
        <v>343</v>
      </c>
      <c r="M24" s="21">
        <v>315</v>
      </c>
      <c r="N24" s="21">
        <v>345</v>
      </c>
      <c r="O24" s="21">
        <v>291</v>
      </c>
      <c r="P24" s="21">
        <v>317</v>
      </c>
      <c r="Q24" s="21">
        <v>328</v>
      </c>
      <c r="R24" s="1">
        <v>329</v>
      </c>
    </row>
    <row r="25" spans="2:18" x14ac:dyDescent="0.25">
      <c r="B25" s="15" t="s">
        <v>19</v>
      </c>
      <c r="C25" s="32" t="s">
        <v>11</v>
      </c>
      <c r="D25" s="21" t="s">
        <v>11</v>
      </c>
      <c r="E25" s="21">
        <v>203</v>
      </c>
      <c r="F25" s="21">
        <v>228</v>
      </c>
      <c r="G25" s="21">
        <v>515</v>
      </c>
      <c r="H25" s="21">
        <v>376</v>
      </c>
      <c r="I25" s="21">
        <v>428</v>
      </c>
      <c r="J25" s="21">
        <v>438</v>
      </c>
      <c r="K25" s="21">
        <v>503</v>
      </c>
      <c r="L25" s="21">
        <v>478</v>
      </c>
      <c r="M25" s="21">
        <v>537</v>
      </c>
      <c r="N25" s="21">
        <v>541</v>
      </c>
      <c r="O25" s="21">
        <v>492</v>
      </c>
      <c r="P25" s="21">
        <v>450</v>
      </c>
      <c r="Q25" s="21">
        <v>435</v>
      </c>
      <c r="R25" s="1">
        <v>462</v>
      </c>
    </row>
    <row r="26" spans="2:18" x14ac:dyDescent="0.25">
      <c r="B26" s="15" t="s">
        <v>20</v>
      </c>
      <c r="C26" s="32" t="s">
        <v>11</v>
      </c>
      <c r="D26" s="21" t="s">
        <v>11</v>
      </c>
      <c r="E26" s="21">
        <v>1</v>
      </c>
      <c r="F26" s="21">
        <v>1</v>
      </c>
      <c r="G26" s="21">
        <v>6</v>
      </c>
      <c r="H26" s="21">
        <v>6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1" t="s">
        <v>11</v>
      </c>
      <c r="R26" s="1" t="s">
        <v>11</v>
      </c>
    </row>
    <row r="27" spans="2:18" x14ac:dyDescent="0.25">
      <c r="B27" s="15" t="s">
        <v>21</v>
      </c>
      <c r="C27" s="32" t="s">
        <v>11</v>
      </c>
      <c r="D27" s="21" t="s">
        <v>11</v>
      </c>
      <c r="E27" s="21">
        <v>27</v>
      </c>
      <c r="F27" s="21">
        <v>27</v>
      </c>
      <c r="G27" s="21">
        <v>28</v>
      </c>
      <c r="H27" s="21">
        <v>29</v>
      </c>
      <c r="I27" s="21">
        <v>31</v>
      </c>
      <c r="J27" s="21">
        <v>29</v>
      </c>
      <c r="K27" s="21">
        <v>26</v>
      </c>
      <c r="L27" s="21">
        <v>25</v>
      </c>
      <c r="M27" s="21">
        <v>24</v>
      </c>
      <c r="N27" s="21">
        <v>22</v>
      </c>
      <c r="O27" s="21">
        <v>23</v>
      </c>
      <c r="P27" s="21">
        <v>25</v>
      </c>
      <c r="Q27" s="21">
        <v>25</v>
      </c>
      <c r="R27" s="1">
        <v>19</v>
      </c>
    </row>
    <row r="28" spans="2:18" ht="15.75" thickBot="1" x14ac:dyDescent="0.3">
      <c r="B28" s="16" t="s">
        <v>22</v>
      </c>
      <c r="C28" s="38" t="s">
        <v>11</v>
      </c>
      <c r="D28" s="30" t="s">
        <v>11</v>
      </c>
      <c r="E28" s="30">
        <v>2</v>
      </c>
      <c r="F28" s="30">
        <v>3</v>
      </c>
      <c r="G28" s="30" t="s">
        <v>11</v>
      </c>
      <c r="H28" s="30">
        <v>1</v>
      </c>
      <c r="I28" s="30" t="s">
        <v>11</v>
      </c>
      <c r="J28" s="30" t="s">
        <v>11</v>
      </c>
      <c r="K28" s="30" t="s">
        <v>11</v>
      </c>
      <c r="L28" s="30" t="s">
        <v>11</v>
      </c>
      <c r="M28" s="30" t="s">
        <v>11</v>
      </c>
      <c r="N28" s="30" t="s">
        <v>11</v>
      </c>
      <c r="O28" s="30" t="s">
        <v>11</v>
      </c>
      <c r="P28" s="30" t="s">
        <v>11</v>
      </c>
      <c r="Q28" s="30" t="s">
        <v>11</v>
      </c>
      <c r="R28" s="2" t="s">
        <v>11</v>
      </c>
    </row>
    <row r="29" spans="2:18" ht="15.75" thickBot="1" x14ac:dyDescent="0.3">
      <c r="B29" s="36" t="s">
        <v>23</v>
      </c>
      <c r="C29" s="39" t="s">
        <v>11</v>
      </c>
      <c r="D29" s="40" t="s">
        <v>11</v>
      </c>
      <c r="E29" s="33">
        <f>SUM(E24:E28)</f>
        <v>428</v>
      </c>
      <c r="F29" s="33">
        <f>SUM(F24:F28)</f>
        <v>465</v>
      </c>
      <c r="G29" s="33">
        <f>SUM(G24:G28)</f>
        <v>857</v>
      </c>
      <c r="H29" s="33">
        <v>597</v>
      </c>
      <c r="I29" s="33">
        <v>774</v>
      </c>
      <c r="J29" s="33">
        <v>801</v>
      </c>
      <c r="K29" s="33">
        <v>879</v>
      </c>
      <c r="L29" s="33">
        <v>846</v>
      </c>
      <c r="M29" s="33">
        <v>876</v>
      </c>
      <c r="N29" s="33">
        <v>908</v>
      </c>
      <c r="O29" s="33">
        <v>806</v>
      </c>
      <c r="P29" s="33">
        <v>792</v>
      </c>
      <c r="Q29" s="33">
        <v>788</v>
      </c>
      <c r="R29" s="4">
        <f>SUM(R24:R28)</f>
        <v>810</v>
      </c>
    </row>
    <row r="30" spans="2:18" ht="15.75" thickTop="1" x14ac:dyDescent="0.25">
      <c r="M30" s="37"/>
      <c r="N30" s="37"/>
      <c r="O30" s="37"/>
      <c r="P30" s="37"/>
      <c r="Q30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8"/>
  <sheetViews>
    <sheetView tabSelected="1" topLeftCell="V1" workbookViewId="0">
      <selection activeCell="AI13" sqref="AI13"/>
    </sheetView>
  </sheetViews>
  <sheetFormatPr defaultRowHeight="15" x14ac:dyDescent="0.25"/>
  <cols>
    <col min="1" max="1" width="25.7109375" customWidth="1"/>
    <col min="2" max="6" width="8.28515625" customWidth="1"/>
    <col min="7" max="16" width="8.42578125" customWidth="1"/>
    <col min="18" max="33" width="8.85546875" customWidth="1"/>
    <col min="35" max="35" width="32.140625" customWidth="1"/>
  </cols>
  <sheetData>
    <row r="1" spans="1:35" s="64" customFormat="1" x14ac:dyDescent="0.25">
      <c r="A1" s="64" t="s">
        <v>24</v>
      </c>
    </row>
    <row r="2" spans="1:35" ht="15.75" thickBot="1" x14ac:dyDescent="0.3"/>
    <row r="3" spans="1:35" ht="15.75" thickBot="1" x14ac:dyDescent="0.3">
      <c r="A3" s="3" t="s">
        <v>1</v>
      </c>
      <c r="B3" s="67">
        <v>2002</v>
      </c>
      <c r="C3" s="67">
        <v>2003</v>
      </c>
      <c r="D3" s="67">
        <v>2004</v>
      </c>
      <c r="E3" s="67">
        <v>2005</v>
      </c>
      <c r="F3" s="26">
        <v>2006</v>
      </c>
      <c r="G3" s="67">
        <v>2007</v>
      </c>
      <c r="H3" s="67">
        <v>2008</v>
      </c>
      <c r="I3" s="67">
        <v>2009</v>
      </c>
      <c r="J3" s="67">
        <v>2010</v>
      </c>
      <c r="K3" s="26">
        <v>2011</v>
      </c>
      <c r="L3" s="27">
        <v>2012</v>
      </c>
      <c r="M3" s="67">
        <v>2013</v>
      </c>
      <c r="N3" s="67">
        <v>2014</v>
      </c>
      <c r="O3" s="67">
        <v>2015</v>
      </c>
      <c r="P3" s="67">
        <v>2016</v>
      </c>
      <c r="Q3" s="67">
        <v>2017</v>
      </c>
      <c r="R3" s="67">
        <v>2018</v>
      </c>
      <c r="S3" s="23"/>
      <c r="T3" s="68">
        <v>2019</v>
      </c>
      <c r="U3" s="69"/>
      <c r="W3" s="68">
        <v>2020</v>
      </c>
      <c r="X3" s="69"/>
      <c r="Z3" s="68">
        <v>2021</v>
      </c>
      <c r="AA3" s="69"/>
      <c r="AC3" s="68">
        <v>2022</v>
      </c>
      <c r="AD3" s="69"/>
      <c r="AE3" s="23"/>
      <c r="AF3" s="68">
        <v>2023</v>
      </c>
      <c r="AG3" s="69"/>
    </row>
    <row r="4" spans="1:35" ht="15.75" thickBot="1" x14ac:dyDescent="0.3">
      <c r="A4" s="2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T4" s="54" t="s">
        <v>25</v>
      </c>
      <c r="U4" s="54" t="s">
        <v>26</v>
      </c>
      <c r="W4" s="54" t="s">
        <v>25</v>
      </c>
      <c r="X4" s="54" t="s">
        <v>26</v>
      </c>
      <c r="Z4" s="54" t="s">
        <v>25</v>
      </c>
      <c r="AA4" s="54" t="s">
        <v>26</v>
      </c>
      <c r="AC4" s="54" t="s">
        <v>25</v>
      </c>
      <c r="AD4" s="54" t="s">
        <v>26</v>
      </c>
      <c r="AE4" s="62"/>
      <c r="AF4" s="54" t="s">
        <v>25</v>
      </c>
      <c r="AG4" s="54" t="s">
        <v>26</v>
      </c>
    </row>
    <row r="5" spans="1:35" ht="15" customHeight="1" thickBot="1" x14ac:dyDescent="0.3">
      <c r="A5" s="41" t="s">
        <v>27</v>
      </c>
      <c r="B5" s="47">
        <v>3970</v>
      </c>
      <c r="C5" s="47">
        <v>3615</v>
      </c>
      <c r="D5" s="47">
        <v>3449</v>
      </c>
      <c r="E5" s="47">
        <v>3169</v>
      </c>
      <c r="F5" s="47">
        <v>3363</v>
      </c>
      <c r="G5" s="47">
        <v>3571</v>
      </c>
      <c r="H5" s="47">
        <v>3050</v>
      </c>
      <c r="I5" s="47">
        <v>2979</v>
      </c>
      <c r="J5" s="47">
        <v>2970</v>
      </c>
      <c r="K5" s="47">
        <v>2890</v>
      </c>
      <c r="L5" s="47">
        <v>2931</v>
      </c>
      <c r="M5" s="47">
        <v>2917</v>
      </c>
      <c r="N5" s="47">
        <v>2946</v>
      </c>
      <c r="O5" s="47">
        <v>2807</v>
      </c>
      <c r="P5" s="40">
        <v>2731</v>
      </c>
      <c r="Q5" s="48">
        <v>2843</v>
      </c>
      <c r="R5" s="48">
        <v>2631</v>
      </c>
      <c r="S5" s="50"/>
      <c r="T5" s="57">
        <v>2372</v>
      </c>
      <c r="U5" s="56"/>
      <c r="W5" s="57">
        <v>2158</v>
      </c>
      <c r="X5" s="56"/>
      <c r="Z5" s="57">
        <v>2090</v>
      </c>
      <c r="AA5" s="56"/>
      <c r="AC5" s="57">
        <v>2193</v>
      </c>
      <c r="AD5" s="56"/>
      <c r="AF5" s="57">
        <v>2114</v>
      </c>
      <c r="AG5" s="56"/>
      <c r="AI5" s="41" t="s">
        <v>27</v>
      </c>
    </row>
    <row r="6" spans="1:35" ht="15" customHeight="1" x14ac:dyDescent="0.25">
      <c r="A6" s="13" t="s">
        <v>28</v>
      </c>
      <c r="B6" s="42"/>
      <c r="C6" s="11"/>
      <c r="D6" s="11">
        <v>196</v>
      </c>
      <c r="E6" s="11">
        <v>250</v>
      </c>
      <c r="F6" s="11">
        <v>300</v>
      </c>
      <c r="G6" s="11">
        <v>281</v>
      </c>
      <c r="H6" s="25">
        <v>197</v>
      </c>
      <c r="I6" s="25">
        <v>247</v>
      </c>
      <c r="J6" s="25">
        <v>244</v>
      </c>
      <c r="K6" s="25">
        <v>278</v>
      </c>
      <c r="L6" s="25">
        <v>235</v>
      </c>
      <c r="M6" s="25">
        <v>255</v>
      </c>
      <c r="N6" s="25">
        <v>244</v>
      </c>
      <c r="O6" s="25">
        <v>176</v>
      </c>
      <c r="P6" s="25">
        <v>191</v>
      </c>
      <c r="Q6" s="10">
        <v>256</v>
      </c>
      <c r="R6" s="10">
        <v>158</v>
      </c>
      <c r="S6" s="1"/>
      <c r="T6" s="55">
        <v>131</v>
      </c>
      <c r="U6" s="56"/>
      <c r="W6" s="55">
        <v>105</v>
      </c>
      <c r="X6" s="56"/>
      <c r="Z6" s="55">
        <v>169</v>
      </c>
      <c r="AA6" s="56"/>
      <c r="AC6" s="55">
        <v>151</v>
      </c>
      <c r="AD6" s="56"/>
      <c r="AF6" s="55">
        <v>115</v>
      </c>
      <c r="AG6" s="56"/>
      <c r="AI6" s="13" t="s">
        <v>28</v>
      </c>
    </row>
    <row r="7" spans="1:35" ht="15" customHeight="1" x14ac:dyDescent="0.25">
      <c r="A7" s="13" t="s">
        <v>29</v>
      </c>
      <c r="B7" s="43"/>
      <c r="D7">
        <v>723</v>
      </c>
      <c r="E7">
        <v>814</v>
      </c>
      <c r="F7">
        <v>744</v>
      </c>
      <c r="G7">
        <v>805</v>
      </c>
      <c r="H7" s="21">
        <v>719</v>
      </c>
      <c r="I7" s="21">
        <v>686</v>
      </c>
      <c r="J7" s="21">
        <v>763</v>
      </c>
      <c r="K7" s="21">
        <v>836</v>
      </c>
      <c r="L7" s="21">
        <v>769</v>
      </c>
      <c r="M7" s="21">
        <v>811</v>
      </c>
      <c r="N7" s="21">
        <v>752</v>
      </c>
      <c r="O7" s="21">
        <v>697</v>
      </c>
      <c r="P7" s="21">
        <v>765</v>
      </c>
      <c r="Q7" s="1">
        <v>701</v>
      </c>
      <c r="R7" s="1">
        <v>597</v>
      </c>
      <c r="S7" s="1"/>
      <c r="T7" s="55">
        <v>512</v>
      </c>
      <c r="U7" s="56"/>
      <c r="W7" s="55">
        <v>541</v>
      </c>
      <c r="X7" s="56"/>
      <c r="Z7" s="55">
        <v>544</v>
      </c>
      <c r="AA7" s="56"/>
      <c r="AC7" s="55">
        <v>586</v>
      </c>
      <c r="AD7" s="56"/>
      <c r="AF7" s="55">
        <v>621</v>
      </c>
      <c r="AG7" s="56"/>
      <c r="AI7" s="13" t="s">
        <v>29</v>
      </c>
    </row>
    <row r="8" spans="1:35" ht="15" customHeight="1" x14ac:dyDescent="0.25">
      <c r="A8" s="13" t="s">
        <v>30</v>
      </c>
      <c r="B8" s="43"/>
      <c r="D8">
        <v>833</v>
      </c>
      <c r="E8">
        <v>774</v>
      </c>
      <c r="F8">
        <v>866</v>
      </c>
      <c r="G8">
        <v>746</v>
      </c>
      <c r="H8" s="21">
        <v>797</v>
      </c>
      <c r="I8" s="21">
        <v>906</v>
      </c>
      <c r="J8" s="21">
        <v>906</v>
      </c>
      <c r="K8" s="21">
        <v>813</v>
      </c>
      <c r="L8" s="21">
        <v>796</v>
      </c>
      <c r="M8" s="21">
        <v>744</v>
      </c>
      <c r="N8" s="21">
        <v>767</v>
      </c>
      <c r="O8" s="21">
        <v>786</v>
      </c>
      <c r="P8" s="21">
        <v>811</v>
      </c>
      <c r="Q8" s="1">
        <v>649</v>
      </c>
      <c r="R8" s="1">
        <v>626</v>
      </c>
      <c r="S8" s="1"/>
      <c r="T8" s="55">
        <v>521</v>
      </c>
      <c r="U8" s="56"/>
      <c r="W8" s="55">
        <v>648</v>
      </c>
      <c r="X8" s="56"/>
      <c r="Z8" s="55">
        <v>673</v>
      </c>
      <c r="AA8" s="56"/>
      <c r="AC8" s="55">
        <v>603</v>
      </c>
      <c r="AD8" s="56"/>
      <c r="AF8" s="55">
        <v>706</v>
      </c>
      <c r="AG8" s="56"/>
      <c r="AI8" s="13" t="s">
        <v>30</v>
      </c>
    </row>
    <row r="9" spans="1:35" ht="15" customHeight="1" x14ac:dyDescent="0.25">
      <c r="A9" s="13" t="s">
        <v>31</v>
      </c>
      <c r="B9" s="43"/>
      <c r="D9">
        <v>25</v>
      </c>
      <c r="E9">
        <v>26</v>
      </c>
      <c r="F9">
        <v>22</v>
      </c>
      <c r="G9">
        <v>49</v>
      </c>
      <c r="H9" s="21">
        <v>24</v>
      </c>
      <c r="I9" s="21">
        <v>30</v>
      </c>
      <c r="J9" s="21">
        <v>25</v>
      </c>
      <c r="K9" s="21">
        <v>22</v>
      </c>
      <c r="L9" s="21">
        <v>26</v>
      </c>
      <c r="M9" s="21">
        <v>23</v>
      </c>
      <c r="N9" s="21">
        <v>12</v>
      </c>
      <c r="O9" s="21">
        <v>13</v>
      </c>
      <c r="P9" s="21">
        <v>13</v>
      </c>
      <c r="Q9" s="1">
        <v>18</v>
      </c>
      <c r="R9" s="1">
        <v>17</v>
      </c>
      <c r="S9" s="1"/>
      <c r="T9" s="55">
        <v>16</v>
      </c>
      <c r="U9" s="56"/>
      <c r="W9" s="55">
        <v>15</v>
      </c>
      <c r="X9" s="56"/>
      <c r="Z9" s="55">
        <v>6</v>
      </c>
      <c r="AA9" s="56"/>
      <c r="AC9" s="55">
        <v>16</v>
      </c>
      <c r="AD9" s="56"/>
      <c r="AF9" s="55">
        <v>17</v>
      </c>
      <c r="AG9" s="56"/>
      <c r="AI9" s="13" t="s">
        <v>31</v>
      </c>
    </row>
    <row r="10" spans="1:35" ht="15" customHeight="1" x14ac:dyDescent="0.25">
      <c r="A10" s="13" t="s">
        <v>32</v>
      </c>
      <c r="B10" s="43"/>
      <c r="D10">
        <v>43</v>
      </c>
      <c r="E10">
        <v>58</v>
      </c>
      <c r="F10">
        <v>54</v>
      </c>
      <c r="G10">
        <v>25</v>
      </c>
      <c r="H10" s="21">
        <v>33</v>
      </c>
      <c r="I10" s="21">
        <v>44</v>
      </c>
      <c r="J10" s="21">
        <v>54</v>
      </c>
      <c r="K10" s="21">
        <v>38</v>
      </c>
      <c r="L10" s="21">
        <v>36</v>
      </c>
      <c r="M10" s="21">
        <v>35</v>
      </c>
      <c r="N10" s="21">
        <v>42</v>
      </c>
      <c r="O10" s="21">
        <v>52</v>
      </c>
      <c r="P10" s="21">
        <v>36</v>
      </c>
      <c r="Q10" s="1">
        <v>36</v>
      </c>
      <c r="R10" s="1">
        <v>38</v>
      </c>
      <c r="S10" s="1"/>
      <c r="T10" s="55">
        <v>38</v>
      </c>
      <c r="U10" s="56"/>
      <c r="W10" s="55">
        <v>31</v>
      </c>
      <c r="X10" s="56"/>
      <c r="Z10" s="55">
        <v>19</v>
      </c>
      <c r="AA10" s="56"/>
      <c r="AC10" s="55">
        <v>34</v>
      </c>
      <c r="AD10" s="56"/>
      <c r="AF10" s="55">
        <v>14</v>
      </c>
      <c r="AG10" s="56"/>
      <c r="AI10" s="13" t="s">
        <v>32</v>
      </c>
    </row>
    <row r="11" spans="1:35" ht="15" customHeight="1" x14ac:dyDescent="0.25">
      <c r="A11" s="13" t="s">
        <v>33</v>
      </c>
      <c r="B11" s="43"/>
      <c r="D11">
        <v>37</v>
      </c>
      <c r="E11">
        <v>66</v>
      </c>
      <c r="F11">
        <v>157</v>
      </c>
      <c r="G11">
        <v>237</v>
      </c>
      <c r="H11" s="21">
        <v>144</v>
      </c>
      <c r="I11" s="21">
        <v>78</v>
      </c>
      <c r="J11" s="21">
        <v>43</v>
      </c>
      <c r="K11" s="21">
        <v>95</v>
      </c>
      <c r="L11" s="21">
        <v>139</v>
      </c>
      <c r="M11" s="21">
        <v>211</v>
      </c>
      <c r="N11" s="21">
        <v>153</v>
      </c>
      <c r="O11" s="21">
        <v>119</v>
      </c>
      <c r="P11" s="21">
        <v>164</v>
      </c>
      <c r="Q11" s="1">
        <v>167</v>
      </c>
      <c r="R11" s="1">
        <v>168</v>
      </c>
      <c r="S11" s="1"/>
      <c r="T11" s="55">
        <v>11</v>
      </c>
      <c r="U11" s="55">
        <v>144</v>
      </c>
      <c r="W11" s="55">
        <v>16</v>
      </c>
      <c r="X11" s="55">
        <v>91</v>
      </c>
      <c r="Z11" s="55">
        <v>0</v>
      </c>
      <c r="AA11" s="55">
        <v>106</v>
      </c>
      <c r="AC11" s="55">
        <v>17</v>
      </c>
      <c r="AD11" s="55">
        <v>205</v>
      </c>
      <c r="AE11" s="21"/>
      <c r="AF11" s="55">
        <v>0</v>
      </c>
      <c r="AG11" s="55">
        <v>365</v>
      </c>
      <c r="AI11" s="13" t="s">
        <v>33</v>
      </c>
    </row>
    <row r="12" spans="1:35" ht="15" customHeight="1" x14ac:dyDescent="0.25">
      <c r="A12" s="13" t="s">
        <v>34</v>
      </c>
      <c r="B12" s="43"/>
      <c r="D12">
        <v>35</v>
      </c>
      <c r="E12">
        <v>250</v>
      </c>
      <c r="F12">
        <v>295</v>
      </c>
      <c r="G12">
        <v>124</v>
      </c>
      <c r="H12" s="21">
        <v>77</v>
      </c>
      <c r="I12" s="21">
        <v>43</v>
      </c>
      <c r="J12" s="21">
        <v>136</v>
      </c>
      <c r="K12" s="21">
        <v>135</v>
      </c>
      <c r="L12" s="21">
        <v>170</v>
      </c>
      <c r="M12" s="21">
        <v>152</v>
      </c>
      <c r="N12" s="21">
        <v>149</v>
      </c>
      <c r="O12" s="21">
        <v>181</v>
      </c>
      <c r="P12" s="21">
        <v>164</v>
      </c>
      <c r="Q12" s="1">
        <v>145</v>
      </c>
      <c r="R12" s="1">
        <v>170</v>
      </c>
      <c r="S12" s="1"/>
      <c r="T12" s="55">
        <v>21</v>
      </c>
      <c r="U12" s="55">
        <v>79</v>
      </c>
      <c r="W12" s="55">
        <v>22</v>
      </c>
      <c r="X12" s="55">
        <v>107</v>
      </c>
      <c r="Z12" s="55">
        <v>2</v>
      </c>
      <c r="AA12" s="55">
        <v>182</v>
      </c>
      <c r="AC12" s="55">
        <v>9</v>
      </c>
      <c r="AD12" s="55">
        <v>245</v>
      </c>
      <c r="AE12" s="21"/>
      <c r="AF12" s="55">
        <v>0</v>
      </c>
      <c r="AG12" s="55">
        <v>117</v>
      </c>
      <c r="AI12" s="13" t="s">
        <v>34</v>
      </c>
    </row>
    <row r="13" spans="1:35" x14ac:dyDescent="0.25">
      <c r="A13" s="13" t="s">
        <v>35</v>
      </c>
      <c r="B13" s="46">
        <f>B14-B5</f>
        <v>2380</v>
      </c>
      <c r="C13" s="44">
        <f>5708-3615</f>
        <v>2093</v>
      </c>
      <c r="D13" s="44">
        <v>0</v>
      </c>
      <c r="E13" s="44">
        <v>0</v>
      </c>
      <c r="F13" s="44">
        <v>0</v>
      </c>
      <c r="G13" s="44">
        <v>61</v>
      </c>
      <c r="H13" s="30">
        <v>51</v>
      </c>
      <c r="I13" s="30">
        <v>80</v>
      </c>
      <c r="J13" s="30">
        <v>63</v>
      </c>
      <c r="K13" s="30">
        <v>32</v>
      </c>
      <c r="L13" s="30">
        <v>50</v>
      </c>
      <c r="M13" s="30">
        <v>47</v>
      </c>
      <c r="N13" s="30">
        <v>49</v>
      </c>
      <c r="O13" s="30">
        <v>47</v>
      </c>
      <c r="P13" s="45">
        <v>64</v>
      </c>
      <c r="Q13" s="2">
        <v>27</v>
      </c>
      <c r="R13" s="2">
        <v>21</v>
      </c>
      <c r="S13" s="1"/>
      <c r="T13" s="55">
        <v>7</v>
      </c>
      <c r="U13" s="56"/>
      <c r="W13" s="55">
        <v>42</v>
      </c>
      <c r="X13" s="56"/>
      <c r="Z13" s="55">
        <v>7</v>
      </c>
      <c r="AA13" s="56"/>
      <c r="AC13" s="55">
        <v>0</v>
      </c>
      <c r="AD13" s="56"/>
      <c r="AF13" s="55">
        <v>29</v>
      </c>
      <c r="AG13" s="56"/>
      <c r="AI13" s="66" t="s">
        <v>35</v>
      </c>
    </row>
    <row r="14" spans="1:35" x14ac:dyDescent="0.25">
      <c r="A14" s="3" t="s">
        <v>36</v>
      </c>
      <c r="B14" s="31">
        <v>6350</v>
      </c>
      <c r="C14" s="31">
        <f>SUM(C5:C13)</f>
        <v>5708</v>
      </c>
      <c r="D14" s="31">
        <f>SUM(D5:D13)</f>
        <v>5341</v>
      </c>
      <c r="E14" s="31">
        <f>SUM(E5:E13)</f>
        <v>5407</v>
      </c>
      <c r="F14" s="31">
        <f>SUM(F5:F13)</f>
        <v>5801</v>
      </c>
      <c r="G14" s="31">
        <f>SUM(G5:G13)</f>
        <v>5899</v>
      </c>
      <c r="H14" s="31">
        <v>5092</v>
      </c>
      <c r="I14" s="31">
        <v>5093</v>
      </c>
      <c r="J14" s="31">
        <v>5204</v>
      </c>
      <c r="K14" s="31">
        <v>5139</v>
      </c>
      <c r="L14" s="31">
        <v>5152</v>
      </c>
      <c r="M14" s="31">
        <v>5195</v>
      </c>
      <c r="N14" s="31">
        <v>5114</v>
      </c>
      <c r="O14" s="31">
        <v>4878</v>
      </c>
      <c r="P14" s="31">
        <v>4939</v>
      </c>
      <c r="Q14" s="5">
        <v>4842</v>
      </c>
      <c r="R14" s="5">
        <f>SUM(R5:R13)</f>
        <v>4426</v>
      </c>
      <c r="S14" s="5"/>
      <c r="T14" s="58">
        <f>SUM(T5:T13)</f>
        <v>3629</v>
      </c>
      <c r="U14" s="59">
        <f>SUM(U11:U13)</f>
        <v>223</v>
      </c>
      <c r="V14" s="60"/>
      <c r="W14" s="58">
        <f>SUM(W5:W13)</f>
        <v>3578</v>
      </c>
      <c r="X14" s="59">
        <f>SUM(X11:X13)</f>
        <v>198</v>
      </c>
      <c r="Z14" s="58">
        <f>SUM(Z5:Z13)</f>
        <v>3510</v>
      </c>
      <c r="AA14" s="59">
        <f>SUM(AA11:AA13)</f>
        <v>288</v>
      </c>
      <c r="AC14" s="58">
        <f>SUM(AC5:AC13)</f>
        <v>3609</v>
      </c>
      <c r="AD14" s="59">
        <f>SUM(AD11:AD13)</f>
        <v>450</v>
      </c>
      <c r="AE14" s="60"/>
      <c r="AF14" s="58">
        <f>SUM(AF5:AF13)</f>
        <v>3616</v>
      </c>
      <c r="AG14" s="59">
        <f>SUM(AG5:AG13)</f>
        <v>482</v>
      </c>
    </row>
    <row r="15" spans="1:35" ht="15.75" thickBot="1" x14ac:dyDescent="0.3">
      <c r="A15" s="3" t="s">
        <v>1</v>
      </c>
      <c r="T15" s="70">
        <f>T14+U14</f>
        <v>3852</v>
      </c>
      <c r="U15" s="71"/>
      <c r="W15" s="70">
        <f>W14+X14</f>
        <v>3776</v>
      </c>
      <c r="X15" s="71"/>
      <c r="Z15" s="70">
        <f>Z14+AA14</f>
        <v>3798</v>
      </c>
      <c r="AA15" s="71"/>
      <c r="AC15" s="70">
        <f>AC14+AD14</f>
        <v>4059</v>
      </c>
      <c r="AD15" s="71"/>
      <c r="AE15" s="63"/>
      <c r="AF15" s="70">
        <f>AF14+AG14</f>
        <v>4098</v>
      </c>
      <c r="AG15" s="71"/>
    </row>
    <row r="16" spans="1:35" x14ac:dyDescent="0.25">
      <c r="A16" s="24"/>
    </row>
    <row r="25" spans="1:23" ht="15.75" thickBot="1" x14ac:dyDescent="0.3"/>
    <row r="26" spans="1:23" ht="15.75" thickBot="1" x14ac:dyDescent="0.3">
      <c r="A26" s="3" t="s">
        <v>36</v>
      </c>
      <c r="D26" s="67">
        <v>2004</v>
      </c>
      <c r="E26" s="67">
        <v>2005</v>
      </c>
      <c r="F26" s="26">
        <v>2006</v>
      </c>
      <c r="G26" s="67">
        <v>2007</v>
      </c>
      <c r="H26" s="67">
        <v>2008</v>
      </c>
      <c r="I26" s="67">
        <v>2009</v>
      </c>
      <c r="J26" s="67">
        <v>2010</v>
      </c>
      <c r="K26" s="26">
        <v>2011</v>
      </c>
      <c r="L26" s="27">
        <v>2012</v>
      </c>
      <c r="M26" s="67">
        <v>2013</v>
      </c>
      <c r="N26" s="67">
        <v>2014</v>
      </c>
      <c r="O26" s="67">
        <v>2015</v>
      </c>
      <c r="P26" s="67">
        <v>2016</v>
      </c>
      <c r="Q26" s="67">
        <v>2017</v>
      </c>
      <c r="R26" s="67">
        <v>2018</v>
      </c>
      <c r="S26" s="61">
        <v>2019</v>
      </c>
      <c r="T26" s="61">
        <v>2020</v>
      </c>
      <c r="U26" s="61">
        <v>2021</v>
      </c>
      <c r="V26" s="61">
        <v>2022</v>
      </c>
      <c r="W26" s="61">
        <v>2023</v>
      </c>
    </row>
    <row r="27" spans="1:23" ht="51" x14ac:dyDescent="0.25">
      <c r="C27" s="13" t="s">
        <v>33</v>
      </c>
      <c r="D27">
        <f>D11</f>
        <v>37</v>
      </c>
      <c r="E27">
        <f t="shared" ref="E27:R27" si="0">E11</f>
        <v>66</v>
      </c>
      <c r="F27">
        <f t="shared" si="0"/>
        <v>157</v>
      </c>
      <c r="G27">
        <f t="shared" si="0"/>
        <v>237</v>
      </c>
      <c r="H27">
        <f t="shared" si="0"/>
        <v>144</v>
      </c>
      <c r="I27">
        <f t="shared" si="0"/>
        <v>78</v>
      </c>
      <c r="J27">
        <f t="shared" si="0"/>
        <v>43</v>
      </c>
      <c r="K27">
        <f t="shared" si="0"/>
        <v>95</v>
      </c>
      <c r="L27">
        <f t="shared" si="0"/>
        <v>139</v>
      </c>
      <c r="M27">
        <f t="shared" si="0"/>
        <v>211</v>
      </c>
      <c r="N27">
        <f t="shared" si="0"/>
        <v>153</v>
      </c>
      <c r="O27">
        <f t="shared" si="0"/>
        <v>119</v>
      </c>
      <c r="P27">
        <f t="shared" si="0"/>
        <v>164</v>
      </c>
      <c r="Q27">
        <f t="shared" si="0"/>
        <v>167</v>
      </c>
      <c r="R27">
        <f t="shared" si="0"/>
        <v>168</v>
      </c>
      <c r="S27">
        <f>T11+U11</f>
        <v>155</v>
      </c>
      <c r="T27">
        <f>W11+X11</f>
        <v>107</v>
      </c>
      <c r="U27">
        <f>AA11</f>
        <v>106</v>
      </c>
      <c r="V27">
        <f>AC11+AD11</f>
        <v>222</v>
      </c>
      <c r="W27">
        <v>365</v>
      </c>
    </row>
    <row r="28" spans="1:23" ht="51" x14ac:dyDescent="0.25">
      <c r="C28" s="13" t="s">
        <v>34</v>
      </c>
      <c r="D28">
        <f>D12</f>
        <v>35</v>
      </c>
      <c r="E28">
        <f t="shared" ref="E28:R28" si="1">E12</f>
        <v>250</v>
      </c>
      <c r="F28">
        <f t="shared" si="1"/>
        <v>295</v>
      </c>
      <c r="G28">
        <f t="shared" si="1"/>
        <v>124</v>
      </c>
      <c r="H28">
        <f t="shared" si="1"/>
        <v>77</v>
      </c>
      <c r="I28">
        <f t="shared" si="1"/>
        <v>43</v>
      </c>
      <c r="J28">
        <f t="shared" si="1"/>
        <v>136</v>
      </c>
      <c r="K28">
        <f t="shared" si="1"/>
        <v>135</v>
      </c>
      <c r="L28">
        <f t="shared" si="1"/>
        <v>170</v>
      </c>
      <c r="M28">
        <f t="shared" si="1"/>
        <v>152</v>
      </c>
      <c r="N28">
        <f t="shared" si="1"/>
        <v>149</v>
      </c>
      <c r="O28">
        <f t="shared" si="1"/>
        <v>181</v>
      </c>
      <c r="P28">
        <f t="shared" si="1"/>
        <v>164</v>
      </c>
      <c r="Q28">
        <f t="shared" si="1"/>
        <v>145</v>
      </c>
      <c r="R28">
        <f t="shared" si="1"/>
        <v>170</v>
      </c>
      <c r="S28">
        <f>T12+U12</f>
        <v>100</v>
      </c>
      <c r="T28">
        <f>W12+X12</f>
        <v>129</v>
      </c>
      <c r="U28">
        <f>Z12+AA12</f>
        <v>184</v>
      </c>
      <c r="V28">
        <f>AC12+AD12</f>
        <v>254</v>
      </c>
      <c r="W28">
        <v>117</v>
      </c>
    </row>
  </sheetData>
  <mergeCells count="10">
    <mergeCell ref="AF3:AG3"/>
    <mergeCell ref="AF15:AG15"/>
    <mergeCell ref="AC3:AD3"/>
    <mergeCell ref="AC15:AD15"/>
    <mergeCell ref="T3:U3"/>
    <mergeCell ref="T15:U15"/>
    <mergeCell ref="W3:X3"/>
    <mergeCell ref="W15:X15"/>
    <mergeCell ref="Z3:AA3"/>
    <mergeCell ref="Z15:AA15"/>
  </mergeCells>
  <pageMargins left="0.7" right="0.7" top="0.75" bottom="0.75" header="0.3" footer="0.3"/>
  <pageSetup paperSize="284"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8862F-E87F-4848-B828-1E6DC15B8B06}"/>
</file>

<file path=customXml/itemProps2.xml><?xml version="1.0" encoding="utf-8"?>
<ds:datastoreItem xmlns:ds="http://schemas.openxmlformats.org/officeDocument/2006/customXml" ds:itemID="{4936474A-DA7F-4480-9B20-46E308847E18}">
  <ds:schemaRefs>
    <ds:schemaRef ds:uri="http://schemas.microsoft.com/office/2006/metadata/properties"/>
    <ds:schemaRef ds:uri="http://schemas.microsoft.com/office/infopath/2007/PartnerControls"/>
    <ds:schemaRef ds:uri="4e556113-9b52-4d1f-b418-82761368017f"/>
    <ds:schemaRef ds:uri="b5438d84-6435-4634-8ce9-7f8cbde5beeb"/>
    <ds:schemaRef ds:uri="cfbcd598-e316-4b2f-a8c8-92199fa6de6b"/>
  </ds:schemaRefs>
</ds:datastoreItem>
</file>

<file path=customXml/itemProps3.xml><?xml version="1.0" encoding="utf-8"?>
<ds:datastoreItem xmlns:ds="http://schemas.openxmlformats.org/officeDocument/2006/customXml" ds:itemID="{73642882-B477-4F86-9E0B-CBB08BC343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LIVESTOCK</vt:lpstr>
      <vt:lpstr>CATTLE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2023-12-04T16:38:25Z</dcterms:created>
  <dcterms:modified xsi:type="dcterms:W3CDTF">2023-12-05T09:58:24Z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FOIRequestMethod">
    <vt:lpwstr>25;#Online Form|550f5f82-4233-4c4f-922e-440ba6052d76</vt:lpwstr>
  </property>
  <property fmtid="{D5CDD505-2E9C-101B-9397-08002B2CF9AE}" pid="4" name="FOIRequestTrigger">
    <vt:lpwstr/>
  </property>
  <property fmtid="{D5CDD505-2E9C-101B-9397-08002B2CF9AE}" pid="5" name="FOIRequesterTitle">
    <vt:lpwstr>638;#No Select|ddc4ff5d-6b17-4bcd-b3f1-19390050f4c4</vt:lpwstr>
  </property>
  <property fmtid="{D5CDD505-2E9C-101B-9397-08002B2CF9AE}" pid="6" name="FOIRequestAbsoluteExemptions">
    <vt:lpwstr/>
  </property>
  <property fmtid="{D5CDD505-2E9C-101B-9397-08002B2CF9AE}" pid="7" name="FOIRequesterOrg">
    <vt:lpwstr/>
  </property>
  <property fmtid="{D5CDD505-2E9C-101B-9397-08002B2CF9AE}" pid="8" name="FOIRequesterType">
    <vt:lpwstr>77;#Commercial/Business|6bfa3965-c552-4b88-9e18-4530bbf352ad</vt:lpwstr>
  </property>
  <property fmtid="{D5CDD505-2E9C-101B-9397-08002B2CF9AE}" pid="9" name="FOIRequestQualifiedExemptions">
    <vt:lpwstr/>
  </property>
  <property fmtid="{D5CDD505-2E9C-101B-9397-08002B2CF9AE}" pid="10" name="FOIResponseMethod">
    <vt:lpwstr>30;#Email|b545f9c1-b418-4592-b542-eaa74aa09c39</vt:lpwstr>
  </property>
  <property fmtid="{D5CDD505-2E9C-101B-9397-08002B2CF9AE}" pid="11" name="FOIRequestTopic">
    <vt:lpwstr>1048;#Environment and waste|9b38b316-231b-463b-969a-b46f58d56e15</vt:lpwstr>
  </property>
  <property fmtid="{D5CDD505-2E9C-101B-9397-08002B2CF9AE}" pid="12" name="_docset_NoMedatataSyncRequired">
    <vt:lpwstr>False</vt:lpwstr>
  </property>
</Properties>
</file>